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46f8e31b20fa9/Desktop/"/>
    </mc:Choice>
  </mc:AlternateContent>
  <xr:revisionPtr revIDLastSave="18" documentId="8_{CF32F21D-479C-45E6-94BA-77EF8510D997}" xr6:coauthVersionLast="47" xr6:coauthVersionMax="47" xr10:uidLastSave="{7D0CD260-BC18-4091-83D2-35DA01AAA806}"/>
  <bookViews>
    <workbookView xWindow="-108" yWindow="-108" windowWidth="23256" windowHeight="12576" xr2:uid="{16C10730-4216-47A7-9B3D-4B25ECB7DC3D}"/>
  </bookViews>
  <sheets>
    <sheet name="Customer Price List (Delivered)" sheetId="1" r:id="rId1"/>
  </sheets>
  <definedNames>
    <definedName name="_xlnm.Print_Area" localSheetId="0">'Customer Price List (Delivered)'!$A$1:$L$61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I51" i="1"/>
  <c r="I53" i="1"/>
  <c r="I48" i="1"/>
  <c r="I47" i="1"/>
  <c r="I46" i="1"/>
  <c r="I45" i="1"/>
  <c r="I44" i="1"/>
  <c r="I43" i="1"/>
  <c r="I42" i="1"/>
  <c r="I41" i="1"/>
  <c r="I40" i="1"/>
  <c r="I39" i="1"/>
  <c r="I36" i="1"/>
  <c r="I35" i="1"/>
  <c r="I34" i="1"/>
  <c r="I32" i="1"/>
  <c r="I31" i="1"/>
  <c r="I30" i="1"/>
  <c r="I29" i="1"/>
  <c r="I28" i="1"/>
  <c r="I27" i="1"/>
  <c r="I26" i="1"/>
  <c r="I25" i="1"/>
  <c r="I24" i="1"/>
  <c r="I17" i="1"/>
  <c r="I16" i="1"/>
  <c r="I15" i="1"/>
  <c r="I14" i="1"/>
  <c r="I13" i="1"/>
  <c r="I12" i="1"/>
  <c r="I11" i="1"/>
  <c r="I10" i="1"/>
  <c r="I21" i="1"/>
  <c r="I20" i="1"/>
  <c r="I19" i="1" l="1"/>
</calcChain>
</file>

<file path=xl/sharedStrings.xml><?xml version="1.0" encoding="utf-8"?>
<sst xmlns="http://schemas.openxmlformats.org/spreadsheetml/2006/main" count="155" uniqueCount="129">
  <si>
    <t>Main Office:</t>
  </si>
  <si>
    <t>Remit To:</t>
  </si>
  <si>
    <t>3457 Ringsby Court</t>
  </si>
  <si>
    <t>Unit 100A</t>
  </si>
  <si>
    <t>Denver, CO 80216</t>
  </si>
  <si>
    <t>833-MYNOCOW</t>
  </si>
  <si>
    <t>PRICING</t>
  </si>
  <si>
    <t>DELIVERED</t>
  </si>
  <si>
    <t>Vendor Item #</t>
  </si>
  <si>
    <t>DESCRIPTION</t>
  </si>
  <si>
    <t>Unit UPC #</t>
  </si>
  <si>
    <t>Inner UPC #</t>
  </si>
  <si>
    <t>Master UPC #</t>
  </si>
  <si>
    <t>UNIT</t>
  </si>
  <si>
    <t>MASTER</t>
  </si>
  <si>
    <t>PROTEIN BARS</t>
  </si>
  <si>
    <t xml:space="preserve">No Cow Chunky Peanut Butter Bar - 2.12oz </t>
  </si>
  <si>
    <t>852346005108</t>
  </si>
  <si>
    <t>10852346005105</t>
  </si>
  <si>
    <t>No Cow Blueberry Cobbler Bar - 2.12oz</t>
  </si>
  <si>
    <t>00852346005245</t>
  </si>
  <si>
    <t>No Cow Peanut Butter Chocolate Chip Bar - 2.12oz</t>
  </si>
  <si>
    <t>00852346005221</t>
  </si>
  <si>
    <t>852346005153</t>
  </si>
  <si>
    <t>No Cow Lemon Meringue Pie Bar - 2.12oz</t>
  </si>
  <si>
    <t>No Cow Chocolate Fudge Brownie Bar - 2.12oz</t>
  </si>
  <si>
    <t>852346005344</t>
  </si>
  <si>
    <t>852346005986</t>
  </si>
  <si>
    <t>10852346005983</t>
  </si>
  <si>
    <t xml:space="preserve">No Cow Cookie Dough Bar - 2.12oz </t>
  </si>
  <si>
    <t>852346005948</t>
  </si>
  <si>
    <t>852346005955</t>
  </si>
  <si>
    <t>10852346005952</t>
  </si>
  <si>
    <t xml:space="preserve">No Cow Cookies &amp; Cream Bar - 2.12oz </t>
  </si>
  <si>
    <t>810039120637</t>
  </si>
  <si>
    <t>810039120538</t>
  </si>
  <si>
    <t>10810039120535</t>
  </si>
  <si>
    <t xml:space="preserve">No Cow S'mores Bar - 2.12oz </t>
  </si>
  <si>
    <t>810039120644</t>
  </si>
  <si>
    <t>810039120545</t>
  </si>
  <si>
    <t>10810039120542</t>
  </si>
  <si>
    <t>No Cow Peanut Butter Chocolate Chip Bar - 2.12oz (4 pack)</t>
  </si>
  <si>
    <t>No Cow Chocolate Fudge Brownie Bar - 2.12oz (4 pack)</t>
  </si>
  <si>
    <t>852346005313</t>
  </si>
  <si>
    <t>No Cow Chocolate Chip Cookie Dough Bar - 2.12oz (4 pack)</t>
  </si>
  <si>
    <t>SHIPPERS</t>
  </si>
  <si>
    <t>No Cow Shipper - Floorstand 72ct (Protein Bars PBCC, LM &amp; BRN)</t>
  </si>
  <si>
    <t>00852346005832</t>
  </si>
  <si>
    <t>No Cow Shipper - Floorstand 72ct (PBCC &amp; Brownie)</t>
  </si>
  <si>
    <t>00852346005788</t>
  </si>
  <si>
    <t>No Cow Shipper - Floor 72ct (PBCC, CCCD, Bday)</t>
  </si>
  <si>
    <t>00810039120309</t>
  </si>
  <si>
    <t>No Cow Shipper - Wing 18ct 4 packs (PBCC &amp; Brownie)</t>
  </si>
  <si>
    <t>00852346005757</t>
  </si>
  <si>
    <t>No Cow Shipper - Wing 18ct 4 packs (PBCC &amp; Bday)</t>
  </si>
  <si>
    <t>00810039120385</t>
  </si>
  <si>
    <t>No Cow Shipper - Wing 48ct (Protein Bars PBCC &amp; BRN)</t>
  </si>
  <si>
    <t>00852346005894</t>
  </si>
  <si>
    <t>No Cow Shipper - Wing 48ct (Brown &amp; CCCD)</t>
  </si>
  <si>
    <t>00810039120316</t>
  </si>
  <si>
    <t>Order Processing:</t>
  </si>
  <si>
    <t>Warehouse:</t>
  </si>
  <si>
    <t>Certifications</t>
  </si>
  <si>
    <t>orders@nocow.com</t>
  </si>
  <si>
    <t>Allen Distribution</t>
  </si>
  <si>
    <t>833-MYNOCOW option 2</t>
  </si>
  <si>
    <t>660 Allen Road</t>
  </si>
  <si>
    <t>Freight Terms: DELIVERED</t>
  </si>
  <si>
    <t>Carlisle, PA 17015</t>
  </si>
  <si>
    <t>Open Stock: 30 case minimum / 7 day lead from order to ship</t>
  </si>
  <si>
    <t>Phone: 717-258-7750</t>
  </si>
  <si>
    <t>Shippers: 6 unit minimum per sku / 3 week lead from order to ship</t>
  </si>
  <si>
    <t>No Cow Chocolate Peanut Butter Cup Bar - 2.12oz **COATED**</t>
  </si>
  <si>
    <t>No Cow Chocolate Sprinkled Donut Bar - 2.12oz **COATED**</t>
  </si>
  <si>
    <t>No Cow Chocolate Peanut Butter Cup Bar - 2.12oz (4 pack) **COATED**</t>
  </si>
  <si>
    <t>No Cow Chocolate Sprinkled Donut Bar - 2.12oz (4 pack) **COATED**</t>
  </si>
  <si>
    <t>12CT</t>
  </si>
  <si>
    <t>4 PACK</t>
  </si>
  <si>
    <t>DIPPED BARS</t>
  </si>
  <si>
    <t>No Cow Chocolate Salted Caramel Bar - 2.12oz **COATED**</t>
  </si>
  <si>
    <t>D's Naturals LLC, DBA No Cow</t>
  </si>
  <si>
    <t>3457 Ringsby Ct Unit 100A</t>
  </si>
  <si>
    <t>Denver, CO 80216-4908</t>
  </si>
  <si>
    <t>DIPPED Skus must ship in a Reefer Truck from May 15th through Sept 15th</t>
  </si>
  <si>
    <t>Bar Schedule B Code: 2106.90.6698</t>
  </si>
  <si>
    <t>No Cow Chocolate Mint Cookie Bar - 2.12oz **COATED**</t>
  </si>
  <si>
    <t>810039120675</t>
  </si>
  <si>
    <t>810039120576</t>
  </si>
  <si>
    <t>10810039120573</t>
  </si>
  <si>
    <t>No Cow Chocolate Coconut Almond Bar - 2.12oz **COATED**</t>
  </si>
  <si>
    <t>810039120682</t>
  </si>
  <si>
    <t>810039120583</t>
  </si>
  <si>
    <t>10810039120580</t>
  </si>
  <si>
    <t>No Cow Chocolate Sea Salt Bar - 2.12oz **COATED**</t>
  </si>
  <si>
    <t>No Cow Key Lime Pie Bar - 2.12oz **COATED**</t>
  </si>
  <si>
    <t>810039120736</t>
  </si>
  <si>
    <t>810039121238</t>
  </si>
  <si>
    <t>10810039121235</t>
  </si>
  <si>
    <t>No Cow Sticky Cinnamon Roll Bar - 2.12oz **COATED**</t>
  </si>
  <si>
    <t>50662D</t>
  </si>
  <si>
    <t>No Cow Birthday Cake Bar - 2.12oz (4 pack) **COATED**</t>
  </si>
  <si>
    <t>810039120828</t>
  </si>
  <si>
    <t>10810039120825</t>
  </si>
  <si>
    <t>No Cow Shipper - Floorstand 72ct, (PB Cup, Bday, Salted Caramel)</t>
  </si>
  <si>
    <t>00810039120408</t>
  </si>
  <si>
    <t>No Cow Shipper - Wing 18ct 4 packs (PB Cup &amp; Bday)</t>
  </si>
  <si>
    <t>00810039120231</t>
  </si>
  <si>
    <t>No Cow Birthday Cake Bar - 2.12oz **COATED**</t>
  </si>
  <si>
    <t>00810039120248</t>
  </si>
  <si>
    <t>No Cow Shipper - Counter 24ct, (PB Cup &amp; Bday)</t>
  </si>
  <si>
    <t xml:space="preserve">Hours of operation:  </t>
  </si>
  <si>
    <t>7:00 AM - 3:30 PM</t>
  </si>
  <si>
    <t>CADDY iMAP</t>
  </si>
  <si>
    <t>n/a</t>
  </si>
  <si>
    <t>SRP</t>
  </si>
  <si>
    <t>SRP PROMOTED</t>
  </si>
  <si>
    <t>$2.50 OR 2/$5</t>
  </si>
  <si>
    <t>SEASONAL</t>
  </si>
  <si>
    <t>SEASONAL OPEN STOCK AND SHIPPER</t>
  </si>
  <si>
    <r>
      <t>No Cow Pumpkin Pie Bar (</t>
    </r>
    <r>
      <rPr>
        <sz val="8"/>
        <color rgb="FFFF0000"/>
        <rFont val="Arial"/>
        <family val="2"/>
      </rPr>
      <t>SEASONAL</t>
    </r>
    <r>
      <rPr>
        <sz val="8"/>
        <rFont val="Arial"/>
        <family val="2"/>
      </rPr>
      <t xml:space="preserve">) - 2.12oz </t>
    </r>
  </si>
  <si>
    <t>810039120651</t>
  </si>
  <si>
    <t>810039120552</t>
  </si>
  <si>
    <t>10810039120552</t>
  </si>
  <si>
    <r>
      <t>No Cow Maple Bar (</t>
    </r>
    <r>
      <rPr>
        <sz val="8"/>
        <color rgb="FFFF0000"/>
        <rFont val="Arial"/>
        <family val="2"/>
      </rPr>
      <t>SEASONAL</t>
    </r>
    <r>
      <rPr>
        <sz val="8"/>
        <rFont val="Arial"/>
        <family val="2"/>
      </rPr>
      <t xml:space="preserve">)- 2.12oz </t>
    </r>
  </si>
  <si>
    <t>810039120699</t>
  </si>
  <si>
    <t>810039120590</t>
  </si>
  <si>
    <t>10810039120597</t>
  </si>
  <si>
    <r>
      <t xml:space="preserve">No Cow Shipper - Floorstand 72ct, </t>
    </r>
    <r>
      <rPr>
        <sz val="8"/>
        <color rgb="FFFF0000"/>
        <rFont val="Arial"/>
        <family val="2"/>
      </rPr>
      <t>SEASONAL</t>
    </r>
    <r>
      <rPr>
        <sz val="8"/>
        <rFont val="Arial"/>
        <family val="2"/>
      </rPr>
      <t xml:space="preserve"> (Pumpkin, Maple)</t>
    </r>
  </si>
  <si>
    <t>00810039120361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</si>
</sst>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0" tint="-0.249977111117893"/>
      <name val="Arial"/>
      <family val="2"/>
    </font>
    <font>
      <b/>
      <sz val="8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/>
    <xf numFmtId="0" fontId="2" fillId="2" borderId="0" xfId="2" applyFont="1" applyFill="1" applyAlignment="1">
      <alignment horizontal="left"/>
    </xf>
    <xf numFmtId="0" fontId="3" fillId="2" borderId="0" xfId="2" applyFont="1" applyFill="1"/>
    <xf numFmtId="1" fontId="2" fillId="2" borderId="0" xfId="2" applyNumberFormat="1" applyFont="1" applyFill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vertical="center"/>
    </xf>
    <xf numFmtId="0" fontId="5" fillId="2" borderId="0" xfId="2" applyFont="1" applyFill="1"/>
    <xf numFmtId="1" fontId="2" fillId="2" borderId="0" xfId="2" applyNumberFormat="1" applyFont="1" applyFill="1" applyAlignment="1">
      <alignment horizontal="left"/>
    </xf>
    <xf numFmtId="0" fontId="2" fillId="0" borderId="0" xfId="2" applyFont="1" applyAlignment="1">
      <alignment horizontal="left"/>
    </xf>
    <xf numFmtId="0" fontId="5" fillId="2" borderId="0" xfId="2" applyFont="1" applyFill="1" applyAlignment="1">
      <alignment horizontal="left"/>
    </xf>
    <xf numFmtId="0" fontId="6" fillId="3" borderId="4" xfId="2" applyFont="1" applyFill="1" applyBorder="1" applyAlignment="1">
      <alignment horizontal="center" wrapText="1"/>
    </xf>
    <xf numFmtId="1" fontId="6" fillId="3" borderId="5" xfId="2" applyNumberFormat="1" applyFont="1" applyFill="1" applyBorder="1" applyAlignment="1">
      <alignment horizontal="center" wrapText="1"/>
    </xf>
    <xf numFmtId="0" fontId="6" fillId="3" borderId="7" xfId="2" applyFont="1" applyFill="1" applyBorder="1" applyAlignment="1">
      <alignment horizontal="center" wrapText="1"/>
    </xf>
    <xf numFmtId="0" fontId="2" fillId="2" borderId="0" xfId="2" applyFont="1" applyFill="1" applyAlignment="1">
      <alignment horizontal="center" wrapText="1"/>
    </xf>
    <xf numFmtId="0" fontId="2" fillId="3" borderId="0" xfId="2" applyFont="1" applyFill="1" applyAlignment="1">
      <alignment horizontal="center" wrapText="1"/>
    </xf>
    <xf numFmtId="1" fontId="8" fillId="4" borderId="0" xfId="2" applyNumberFormat="1" applyFont="1" applyFill="1" applyAlignment="1">
      <alignment horizontal="center"/>
    </xf>
    <xf numFmtId="0" fontId="8" fillId="2" borderId="0" xfId="2" applyFont="1" applyFill="1" applyAlignment="1">
      <alignment horizontal="left"/>
    </xf>
    <xf numFmtId="0" fontId="8" fillId="4" borderId="0" xfId="2" applyFont="1" applyFill="1" applyAlignment="1">
      <alignment horizontal="left"/>
    </xf>
    <xf numFmtId="1" fontId="2" fillId="0" borderId="10" xfId="2" applyNumberFormat="1" applyFont="1" applyBorder="1" applyAlignment="1">
      <alignment horizontal="left" shrinkToFit="1"/>
    </xf>
    <xf numFmtId="0" fontId="9" fillId="0" borderId="11" xfId="0" applyFont="1" applyBorder="1" applyAlignment="1">
      <alignment horizontal="left"/>
    </xf>
    <xf numFmtId="0" fontId="9" fillId="0" borderId="12" xfId="2" applyFont="1" applyBorder="1" applyAlignment="1">
      <alignment horizontal="left"/>
    </xf>
    <xf numFmtId="1" fontId="9" fillId="0" borderId="13" xfId="2" applyNumberFormat="1" applyFont="1" applyBorder="1" applyAlignment="1">
      <alignment horizontal="center"/>
    </xf>
    <xf numFmtId="1" fontId="9" fillId="0" borderId="11" xfId="2" applyNumberFormat="1" applyFont="1" applyBorder="1" applyAlignment="1">
      <alignment horizontal="center"/>
    </xf>
    <xf numFmtId="44" fontId="2" fillId="0" borderId="13" xfId="1" applyFont="1" applyBorder="1" applyAlignment="1">
      <alignment horizontal="left" shrinkToFit="1"/>
    </xf>
    <xf numFmtId="1" fontId="9" fillId="0" borderId="11" xfId="2" quotePrefix="1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 shrinkToFit="1"/>
    </xf>
    <xf numFmtId="0" fontId="9" fillId="0" borderId="13" xfId="0" applyFont="1" applyBorder="1" applyAlignment="1">
      <alignment horizontal="left"/>
    </xf>
    <xf numFmtId="1" fontId="9" fillId="0" borderId="10" xfId="0" applyNumberFormat="1" applyFont="1" applyBorder="1" applyAlignment="1">
      <alignment horizontal="left" shrinkToFit="1"/>
    </xf>
    <xf numFmtId="1" fontId="9" fillId="0" borderId="13" xfId="0" applyNumberFormat="1" applyFont="1" applyBorder="1" applyAlignment="1">
      <alignment horizontal="center"/>
    </xf>
    <xf numFmtId="1" fontId="8" fillId="4" borderId="9" xfId="0" applyNumberFormat="1" applyFont="1" applyFill="1" applyBorder="1" applyAlignment="1">
      <alignment horizontal="center"/>
    </xf>
    <xf numFmtId="1" fontId="10" fillId="0" borderId="10" xfId="3" applyNumberFormat="1" applyFont="1" applyBorder="1" applyAlignment="1">
      <alignment horizontal="left" shrinkToFit="1"/>
    </xf>
    <xf numFmtId="0" fontId="10" fillId="0" borderId="13" xfId="3" applyFont="1" applyBorder="1" applyAlignment="1">
      <alignment horizontal="left"/>
    </xf>
    <xf numFmtId="1" fontId="10" fillId="0" borderId="13" xfId="3" applyNumberFormat="1" applyFont="1" applyBorder="1" applyAlignment="1">
      <alignment horizontal="center"/>
    </xf>
    <xf numFmtId="1" fontId="10" fillId="5" borderId="13" xfId="3" applyNumberFormat="1" applyFont="1" applyFill="1" applyBorder="1" applyAlignment="1">
      <alignment horizontal="center"/>
    </xf>
    <xf numFmtId="1" fontId="9" fillId="6" borderId="13" xfId="0" applyNumberFormat="1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8" fillId="4" borderId="3" xfId="2" applyNumberFormat="1" applyFont="1" applyFill="1" applyBorder="1" applyAlignment="1">
      <alignment horizontal="center"/>
    </xf>
    <xf numFmtId="0" fontId="9" fillId="0" borderId="11" xfId="0" applyFont="1" applyBorder="1"/>
    <xf numFmtId="44" fontId="9" fillId="6" borderId="13" xfId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left" shrinkToFit="1"/>
    </xf>
    <xf numFmtId="0" fontId="9" fillId="0" borderId="15" xfId="0" applyFont="1" applyBorder="1"/>
    <xf numFmtId="0" fontId="9" fillId="0" borderId="16" xfId="0" applyFont="1" applyBorder="1" applyAlignment="1">
      <alignment horizontal="left"/>
    </xf>
    <xf numFmtId="1" fontId="9" fillId="6" borderId="16" xfId="0" applyNumberFormat="1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44" fontId="9" fillId="6" borderId="16" xfId="1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left" shrinkToFit="1"/>
    </xf>
    <xf numFmtId="0" fontId="9" fillId="0" borderId="18" xfId="0" applyFont="1" applyBorder="1" applyAlignment="1">
      <alignment horizontal="left"/>
    </xf>
    <xf numFmtId="1" fontId="9" fillId="6" borderId="18" xfId="0" applyNumberFormat="1" applyFont="1" applyFill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44" fontId="9" fillId="6" borderId="18" xfId="1" applyFont="1" applyFill="1" applyBorder="1" applyAlignment="1">
      <alignment horizontal="center"/>
    </xf>
    <xf numFmtId="1" fontId="2" fillId="0" borderId="0" xfId="2" applyNumberFormat="1" applyFont="1" applyAlignment="1">
      <alignment horizontal="center"/>
    </xf>
    <xf numFmtId="0" fontId="11" fillId="2" borderId="0" xfId="2" applyFont="1" applyFill="1" applyAlignment="1">
      <alignment horizontal="left"/>
    </xf>
    <xf numFmtId="1" fontId="8" fillId="8" borderId="9" xfId="0" applyNumberFormat="1" applyFont="1" applyFill="1" applyBorder="1" applyAlignment="1">
      <alignment horizontal="center"/>
    </xf>
    <xf numFmtId="1" fontId="8" fillId="8" borderId="3" xfId="2" applyNumberFormat="1" applyFont="1" applyFill="1" applyBorder="1" applyAlignment="1">
      <alignment horizontal="center"/>
    </xf>
    <xf numFmtId="0" fontId="8" fillId="8" borderId="3" xfId="2" applyFont="1" applyFill="1" applyBorder="1" applyAlignment="1">
      <alignment horizontal="left"/>
    </xf>
    <xf numFmtId="0" fontId="3" fillId="2" borderId="0" xfId="0" applyFont="1" applyFill="1"/>
    <xf numFmtId="0" fontId="3" fillId="2" borderId="0" xfId="3" applyFont="1" applyFill="1" applyAlignment="1">
      <alignment horizontal="left" vertical="center"/>
    </xf>
    <xf numFmtId="0" fontId="4" fillId="2" borderId="0" xfId="3" applyFont="1" applyFill="1" applyAlignment="1">
      <alignment horizontal="left" vertical="center"/>
    </xf>
    <xf numFmtId="0" fontId="3" fillId="2" borderId="0" xfId="3" applyFont="1" applyFill="1"/>
    <xf numFmtId="0" fontId="4" fillId="7" borderId="0" xfId="3" applyFont="1" applyFill="1" applyAlignment="1">
      <alignment horizontal="left" vertical="center"/>
    </xf>
    <xf numFmtId="0" fontId="2" fillId="7" borderId="0" xfId="2" applyFont="1" applyFill="1" applyAlignment="1">
      <alignment horizontal="left"/>
    </xf>
    <xf numFmtId="0" fontId="13" fillId="2" borderId="0" xfId="3" applyFont="1" applyFill="1"/>
    <xf numFmtId="0" fontId="4" fillId="2" borderId="0" xfId="0" applyFont="1" applyFill="1" applyAlignment="1">
      <alignment horizontal="left" vertical="center"/>
    </xf>
    <xf numFmtId="0" fontId="6" fillId="3" borderId="22" xfId="2" applyFont="1" applyFill="1" applyBorder="1" applyAlignment="1">
      <alignment horizontal="center" wrapText="1"/>
    </xf>
    <xf numFmtId="1" fontId="8" fillId="8" borderId="21" xfId="2" applyNumberFormat="1" applyFont="1" applyFill="1" applyBorder="1" applyAlignment="1">
      <alignment horizontal="center"/>
    </xf>
    <xf numFmtId="1" fontId="8" fillId="4" borderId="21" xfId="2" applyNumberFormat="1" applyFont="1" applyFill="1" applyBorder="1" applyAlignment="1">
      <alignment horizontal="center"/>
    </xf>
    <xf numFmtId="44" fontId="2" fillId="0" borderId="23" xfId="1" applyFont="1" applyBorder="1" applyAlignment="1">
      <alignment horizontal="left" shrinkToFit="1"/>
    </xf>
    <xf numFmtId="44" fontId="9" fillId="6" borderId="23" xfId="1" applyFont="1" applyFill="1" applyBorder="1" applyAlignment="1">
      <alignment horizontal="center"/>
    </xf>
    <xf numFmtId="44" fontId="9" fillId="6" borderId="24" xfId="1" applyFont="1" applyFill="1" applyBorder="1" applyAlignment="1">
      <alignment horizontal="center"/>
    </xf>
    <xf numFmtId="44" fontId="9" fillId="6" borderId="25" xfId="1" applyFont="1" applyFill="1" applyBorder="1" applyAlignment="1">
      <alignment horizontal="center"/>
    </xf>
    <xf numFmtId="44" fontId="2" fillId="0" borderId="26" xfId="1" applyFont="1" applyBorder="1" applyAlignment="1">
      <alignment horizontal="left" shrinkToFit="1"/>
    </xf>
    <xf numFmtId="44" fontId="9" fillId="0" borderId="26" xfId="1" applyFont="1" applyBorder="1" applyAlignment="1">
      <alignment horizontal="center"/>
    </xf>
    <xf numFmtId="44" fontId="9" fillId="0" borderId="27" xfId="1" applyFont="1" applyBorder="1" applyAlignment="1">
      <alignment horizontal="center"/>
    </xf>
    <xf numFmtId="44" fontId="9" fillId="0" borderId="28" xfId="1" applyFont="1" applyBorder="1" applyAlignment="1">
      <alignment horizontal="center"/>
    </xf>
    <xf numFmtId="44" fontId="2" fillId="0" borderId="23" xfId="1" applyFont="1" applyBorder="1" applyAlignment="1">
      <alignment horizontal="right" shrinkToFit="1"/>
    </xf>
    <xf numFmtId="0" fontId="6" fillId="3" borderId="29" xfId="2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wrapText="1"/>
    </xf>
    <xf numFmtId="0" fontId="6" fillId="3" borderId="20" xfId="2" applyFont="1" applyFill="1" applyBorder="1" applyAlignment="1">
      <alignment horizontal="center" wrapText="1"/>
    </xf>
    <xf numFmtId="1" fontId="12" fillId="8" borderId="8" xfId="0" applyNumberFormat="1" applyFont="1" applyFill="1" applyBorder="1" applyAlignment="1">
      <alignment horizontal="left" shrinkToFit="1"/>
    </xf>
    <xf numFmtId="1" fontId="12" fillId="8" borderId="9" xfId="0" applyNumberFormat="1" applyFont="1" applyFill="1" applyBorder="1" applyAlignment="1">
      <alignment horizontal="left" shrinkToFit="1"/>
    </xf>
    <xf numFmtId="1" fontId="7" fillId="4" borderId="8" xfId="0" applyNumberFormat="1" applyFont="1" applyFill="1" applyBorder="1" applyAlignment="1">
      <alignment horizontal="left" shrinkToFit="1"/>
    </xf>
    <xf numFmtId="1" fontId="7" fillId="4" borderId="9" xfId="0" applyNumberFormat="1" applyFont="1" applyFill="1" applyBorder="1" applyAlignment="1">
      <alignment horizontal="left" shrinkToFit="1"/>
    </xf>
    <xf numFmtId="0" fontId="6" fillId="3" borderId="8" xfId="2" applyFont="1" applyFill="1" applyBorder="1" applyAlignment="1">
      <alignment horizontal="center" wrapText="1"/>
    </xf>
    <xf numFmtId="0" fontId="6" fillId="3" borderId="23" xfId="2" applyFont="1" applyFill="1" applyBorder="1" applyAlignment="1">
      <alignment horizontal="center" wrapText="1"/>
    </xf>
    <xf numFmtId="0" fontId="6" fillId="3" borderId="5" xfId="2" applyFont="1" applyFill="1" applyBorder="1" applyAlignment="1">
      <alignment horizontal="center" wrapText="1"/>
    </xf>
    <xf numFmtId="0" fontId="6" fillId="3" borderId="6" xfId="2" applyFont="1" applyFill="1" applyBorder="1" applyAlignment="1">
      <alignment horizontal="center" wrapText="1"/>
    </xf>
    <xf numFmtId="1" fontId="7" fillId="4" borderId="2" xfId="0" applyNumberFormat="1" applyFont="1" applyFill="1" applyBorder="1" applyAlignment="1">
      <alignment horizontal="left" shrinkToFit="1"/>
    </xf>
    <xf numFmtId="1" fontId="7" fillId="4" borderId="3" xfId="0" applyNumberFormat="1" applyFont="1" applyFill="1" applyBorder="1" applyAlignment="1">
      <alignment horizontal="left" shrinkToFit="1"/>
    </xf>
    <xf numFmtId="0" fontId="6" fillId="3" borderId="30" xfId="2" applyFont="1" applyFill="1" applyBorder="1" applyAlignment="1">
      <alignment horizontal="center" wrapText="1"/>
    </xf>
    <xf numFmtId="0" fontId="6" fillId="3" borderId="21" xfId="2" applyFont="1" applyFill="1" applyBorder="1" applyAlignment="1">
      <alignment horizontal="center" wrapText="1"/>
    </xf>
    <xf numFmtId="1" fontId="2" fillId="0" borderId="10" xfId="3" applyNumberFormat="1" applyFont="1" applyBorder="1" applyAlignment="1">
      <alignment horizontal="left" shrinkToFit="1"/>
    </xf>
    <xf numFmtId="0" fontId="9" fillId="0" borderId="11" xfId="3" applyFont="1" applyBorder="1"/>
    <xf numFmtId="0" fontId="9" fillId="0" borderId="12" xfId="3" applyFont="1" applyBorder="1"/>
    <xf numFmtId="1" fontId="9" fillId="6" borderId="13" xfId="3" applyNumberFormat="1" applyFont="1" applyFill="1" applyBorder="1" applyAlignment="1">
      <alignment horizontal="center"/>
    </xf>
    <xf numFmtId="1" fontId="2" fillId="5" borderId="13" xfId="3" applyNumberFormat="1" applyFont="1" applyFill="1" applyBorder="1" applyAlignment="1">
      <alignment horizontal="center"/>
    </xf>
    <xf numFmtId="1" fontId="9" fillId="0" borderId="13" xfId="0" quotePrefix="1" applyNumberFormat="1" applyFont="1" applyBorder="1" applyAlignment="1">
      <alignment horizontal="center"/>
    </xf>
  </cellXfs>
  <cellStyles count="4">
    <cellStyle name="Currency" xfId="1" builtinId="4"/>
    <cellStyle name="Normal" xfId="0" builtinId="0"/>
    <cellStyle name="Normal 2 2" xfId="3" xr:uid="{E9AA75BE-0D6A-4E9E-AB8C-2A7CCCB03833}"/>
    <cellStyle name="Normal 3" xfId="2" xr:uid="{18D0BBD5-C89C-4967-987C-4691B5AC06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19050</xdr:rowOff>
    </xdr:from>
    <xdr:to>
      <xdr:col>2</xdr:col>
      <xdr:colOff>1044575</xdr:colOff>
      <xdr:row>3</xdr:row>
      <xdr:rowOff>73025</xdr:rowOff>
    </xdr:to>
    <xdr:pic>
      <xdr:nvPicPr>
        <xdr:cNvPr id="2" name="Picture 1" descr="cid:image001.png@01D315B1.D8273840">
          <a:extLst>
            <a:ext uri="{FF2B5EF4-FFF2-40B4-BE49-F238E27FC236}">
              <a16:creationId xmlns:a16="http://schemas.microsoft.com/office/drawing/2014/main" id="{EF292D2F-DDC3-4A05-B608-8EFF9DA6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41605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42769</xdr:colOff>
      <xdr:row>59</xdr:row>
      <xdr:rowOff>9525</xdr:rowOff>
    </xdr:from>
    <xdr:ext cx="285301" cy="302129"/>
    <xdr:pic>
      <xdr:nvPicPr>
        <xdr:cNvPr id="9" name="Picture 10">
          <a:extLst>
            <a:ext uri="{FF2B5EF4-FFF2-40B4-BE49-F238E27FC236}">
              <a16:creationId xmlns:a16="http://schemas.microsoft.com/office/drawing/2014/main" id="{5B96FC8A-7B17-46E0-94DC-26E8CF9D4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894" y="10648950"/>
          <a:ext cx="285301" cy="302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431499</xdr:colOff>
      <xdr:row>59</xdr:row>
      <xdr:rowOff>19049</xdr:rowOff>
    </xdr:from>
    <xdr:ext cx="348509" cy="293359"/>
    <xdr:pic>
      <xdr:nvPicPr>
        <xdr:cNvPr id="10" name="Picture 9">
          <a:extLst>
            <a:ext uri="{FF2B5EF4-FFF2-40B4-BE49-F238E27FC236}">
              <a16:creationId xmlns:a16="http://schemas.microsoft.com/office/drawing/2014/main" id="{CEB1FAC9-D945-41C5-9673-724716F15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24" y="10658474"/>
          <a:ext cx="348509" cy="29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356556</xdr:colOff>
      <xdr:row>58</xdr:row>
      <xdr:rowOff>152400</xdr:rowOff>
    </xdr:from>
    <xdr:ext cx="335353" cy="317062"/>
    <xdr:pic>
      <xdr:nvPicPr>
        <xdr:cNvPr id="11" name="Picture 10">
          <a:extLst>
            <a:ext uri="{FF2B5EF4-FFF2-40B4-BE49-F238E27FC236}">
              <a16:creationId xmlns:a16="http://schemas.microsoft.com/office/drawing/2014/main" id="{D82A48D4-D6D0-4697-9B6E-A651C466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506" y="10629900"/>
          <a:ext cx="335353" cy="31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1B66B-A3E2-4BB0-ADBC-40BC85901829}">
  <sheetPr>
    <tabColor rgb="FF00B0F0"/>
    <pageSetUpPr fitToPage="1"/>
  </sheetPr>
  <dimension ref="A1:Q61"/>
  <sheetViews>
    <sheetView tabSelected="1" view="pageBreakPreview" zoomScaleNormal="110" zoomScaleSheetLayoutView="100" workbookViewId="0"/>
  </sheetViews>
  <sheetFormatPr defaultColWidth="9.33203125" defaultRowHeight="10.199999999999999" outlineLevelCol="1" x14ac:dyDescent="0.2"/>
  <cols>
    <col min="1" max="1" width="4.109375" style="8" customWidth="1"/>
    <col min="2" max="2" width="8.77734375" style="8" customWidth="1"/>
    <col min="3" max="3" width="21.33203125" style="8" customWidth="1"/>
    <col min="4" max="4" width="39.109375" style="8" customWidth="1"/>
    <col min="5" max="5" width="18.33203125" style="50" customWidth="1"/>
    <col min="6" max="7" width="15.33203125" style="50" customWidth="1"/>
    <col min="8" max="9" width="11" style="50" customWidth="1"/>
    <col min="10" max="12" width="11" style="50" customWidth="1" outlineLevel="1"/>
    <col min="13" max="17" width="9.33203125" style="1"/>
    <col min="18" max="16384" width="9.33203125" style="8"/>
  </cols>
  <sheetData>
    <row r="1" spans="1:17" s="1" customFormat="1" ht="13.2" x14ac:dyDescent="0.25">
      <c r="D1" s="2" t="s">
        <v>0</v>
      </c>
      <c r="E1" s="2" t="s">
        <v>1</v>
      </c>
      <c r="F1" s="3"/>
      <c r="G1" s="4"/>
      <c r="I1" s="4"/>
      <c r="J1" s="3"/>
      <c r="K1" s="3"/>
      <c r="L1" s="3"/>
    </row>
    <row r="2" spans="1:17" s="1" customFormat="1" ht="13.2" x14ac:dyDescent="0.25">
      <c r="D2" s="5" t="s">
        <v>2</v>
      </c>
      <c r="E2" s="4" t="s">
        <v>80</v>
      </c>
      <c r="F2" s="3"/>
      <c r="G2" s="4"/>
      <c r="H2" s="4"/>
      <c r="I2" s="4"/>
      <c r="J2" s="3"/>
      <c r="K2" s="3"/>
      <c r="L2" s="3"/>
    </row>
    <row r="3" spans="1:17" s="1" customFormat="1" ht="13.2" x14ac:dyDescent="0.25">
      <c r="D3" s="4" t="s">
        <v>3</v>
      </c>
      <c r="E3" s="4" t="s">
        <v>81</v>
      </c>
      <c r="F3" s="3"/>
      <c r="G3" s="4"/>
      <c r="I3" s="4"/>
      <c r="J3" s="3"/>
      <c r="K3" s="3"/>
      <c r="L3" s="3"/>
    </row>
    <row r="4" spans="1:17" s="1" customFormat="1" ht="13.8" thickBot="1" x14ac:dyDescent="0.3">
      <c r="D4" s="4" t="s">
        <v>4</v>
      </c>
      <c r="E4" s="4" t="s">
        <v>82</v>
      </c>
      <c r="F4" s="3"/>
      <c r="G4" s="4"/>
      <c r="I4" s="4"/>
    </row>
    <row r="5" spans="1:17" ht="12.75" customHeight="1" x14ac:dyDescent="0.25">
      <c r="A5" s="1"/>
      <c r="B5" s="1"/>
      <c r="C5" s="6"/>
      <c r="D5" s="4" t="s">
        <v>5</v>
      </c>
      <c r="E5" s="3"/>
      <c r="F5" s="7"/>
      <c r="G5" s="7"/>
      <c r="H5" s="77" t="s">
        <v>6</v>
      </c>
      <c r="I5" s="78"/>
      <c r="J5" s="75"/>
      <c r="K5" s="89"/>
      <c r="L5" s="75"/>
    </row>
    <row r="6" spans="1:17" ht="12.75" customHeight="1" thickBot="1" x14ac:dyDescent="0.25">
      <c r="A6" s="1"/>
      <c r="B6" s="1"/>
      <c r="C6" s="9"/>
      <c r="D6" s="9"/>
      <c r="E6" s="3"/>
      <c r="F6" s="7"/>
      <c r="G6" s="7"/>
      <c r="H6" s="83" t="s">
        <v>7</v>
      </c>
      <c r="I6" s="84"/>
      <c r="J6" s="76"/>
      <c r="K6" s="90"/>
      <c r="L6" s="76"/>
    </row>
    <row r="7" spans="1:17" s="14" customFormat="1" ht="27.15" customHeight="1" x14ac:dyDescent="0.2">
      <c r="A7" s="1"/>
      <c r="B7" s="10" t="s">
        <v>8</v>
      </c>
      <c r="C7" s="85" t="s">
        <v>9</v>
      </c>
      <c r="D7" s="86"/>
      <c r="E7" s="11" t="s">
        <v>10</v>
      </c>
      <c r="F7" s="11" t="s">
        <v>11</v>
      </c>
      <c r="G7" s="11" t="s">
        <v>12</v>
      </c>
      <c r="H7" s="12" t="s">
        <v>13</v>
      </c>
      <c r="I7" s="63" t="s">
        <v>14</v>
      </c>
      <c r="J7" s="63" t="s">
        <v>114</v>
      </c>
      <c r="K7" s="63" t="s">
        <v>115</v>
      </c>
      <c r="L7" s="63" t="s">
        <v>112</v>
      </c>
      <c r="M7" s="13"/>
      <c r="N7" s="13"/>
      <c r="O7" s="13"/>
      <c r="P7" s="13"/>
      <c r="Q7" s="13"/>
    </row>
    <row r="8" spans="1:17" s="54" customFormat="1" ht="15" x14ac:dyDescent="0.25">
      <c r="A8" s="79" t="s">
        <v>15</v>
      </c>
      <c r="B8" s="80"/>
      <c r="C8" s="80"/>
      <c r="D8" s="80"/>
      <c r="E8" s="53"/>
      <c r="F8" s="53"/>
      <c r="G8" s="53"/>
      <c r="H8" s="53"/>
      <c r="I8" s="64"/>
      <c r="J8" s="64"/>
      <c r="K8" s="64"/>
      <c r="L8" s="64"/>
    </row>
    <row r="9" spans="1:17" s="17" customFormat="1" ht="15" x14ac:dyDescent="0.25">
      <c r="A9" s="1"/>
      <c r="B9" s="87" t="s">
        <v>76</v>
      </c>
      <c r="C9" s="88"/>
      <c r="D9" s="88"/>
      <c r="E9" s="15"/>
      <c r="F9" s="15"/>
      <c r="G9" s="36"/>
      <c r="H9" s="36"/>
      <c r="I9" s="65"/>
      <c r="J9" s="65"/>
      <c r="K9" s="65"/>
      <c r="L9" s="65"/>
      <c r="M9" s="16"/>
      <c r="N9" s="16"/>
      <c r="O9" s="16"/>
      <c r="P9" s="16"/>
      <c r="Q9" s="16"/>
    </row>
    <row r="10" spans="1:17" ht="13.65" customHeight="1" x14ac:dyDescent="0.2">
      <c r="A10" s="1"/>
      <c r="B10" s="18">
        <v>50500</v>
      </c>
      <c r="C10" s="19" t="s">
        <v>16</v>
      </c>
      <c r="D10" s="20"/>
      <c r="E10" s="21">
        <v>852346005009</v>
      </c>
      <c r="F10" s="21" t="s">
        <v>17</v>
      </c>
      <c r="G10" s="22" t="s">
        <v>18</v>
      </c>
      <c r="H10" s="23">
        <v>1.77</v>
      </c>
      <c r="I10" s="70">
        <f>H10*72</f>
        <v>127.44</v>
      </c>
      <c r="J10" s="66">
        <v>2.99</v>
      </c>
      <c r="K10" s="74" t="s">
        <v>116</v>
      </c>
      <c r="L10" s="66">
        <v>29.99</v>
      </c>
    </row>
    <row r="11" spans="1:17" ht="13.65" customHeight="1" x14ac:dyDescent="0.2">
      <c r="A11" s="1"/>
      <c r="B11" s="18">
        <v>50502</v>
      </c>
      <c r="C11" s="19" t="s">
        <v>19</v>
      </c>
      <c r="D11" s="20"/>
      <c r="E11" s="21">
        <v>852346005023</v>
      </c>
      <c r="F11" s="21">
        <v>852346005047</v>
      </c>
      <c r="G11" s="24" t="s">
        <v>20</v>
      </c>
      <c r="H11" s="23">
        <v>1.77</v>
      </c>
      <c r="I11" s="70">
        <f t="shared" ref="I11:I17" si="0">H11*72</f>
        <v>127.44</v>
      </c>
      <c r="J11" s="66">
        <v>2.99</v>
      </c>
      <c r="K11" s="74" t="s">
        <v>116</v>
      </c>
      <c r="L11" s="66">
        <v>29.99</v>
      </c>
    </row>
    <row r="12" spans="1:17" ht="13.65" customHeight="1" x14ac:dyDescent="0.2">
      <c r="A12" s="1"/>
      <c r="B12" s="18">
        <v>50503</v>
      </c>
      <c r="C12" s="19" t="s">
        <v>21</v>
      </c>
      <c r="D12" s="20"/>
      <c r="E12" s="21">
        <v>852346005030</v>
      </c>
      <c r="F12" s="21">
        <v>852346005078</v>
      </c>
      <c r="G12" s="24" t="s">
        <v>22</v>
      </c>
      <c r="H12" s="23">
        <v>1.77</v>
      </c>
      <c r="I12" s="70">
        <f t="shared" si="0"/>
        <v>127.44</v>
      </c>
      <c r="J12" s="66">
        <v>2.99</v>
      </c>
      <c r="K12" s="74" t="s">
        <v>116</v>
      </c>
      <c r="L12" s="66">
        <v>29.99</v>
      </c>
    </row>
    <row r="13" spans="1:17" ht="13.65" customHeight="1" x14ac:dyDescent="0.2">
      <c r="A13" s="1"/>
      <c r="B13" s="18">
        <v>50553</v>
      </c>
      <c r="C13" s="19" t="s">
        <v>24</v>
      </c>
      <c r="D13" s="20"/>
      <c r="E13" s="21">
        <v>852346005504</v>
      </c>
      <c r="F13" s="21">
        <v>852346005535</v>
      </c>
      <c r="G13" s="22">
        <v>10852346005532</v>
      </c>
      <c r="H13" s="23">
        <v>1.77</v>
      </c>
      <c r="I13" s="70">
        <f t="shared" si="0"/>
        <v>127.44</v>
      </c>
      <c r="J13" s="66">
        <v>2.99</v>
      </c>
      <c r="K13" s="74" t="s">
        <v>116</v>
      </c>
      <c r="L13" s="66">
        <v>29.99</v>
      </c>
    </row>
    <row r="14" spans="1:17" ht="13.65" customHeight="1" x14ac:dyDescent="0.2">
      <c r="A14" s="1"/>
      <c r="B14" s="18">
        <v>50554</v>
      </c>
      <c r="C14" s="19" t="s">
        <v>25</v>
      </c>
      <c r="D14" s="20"/>
      <c r="E14" s="21">
        <v>852346005498</v>
      </c>
      <c r="F14" s="21">
        <v>852346005542</v>
      </c>
      <c r="G14" s="22">
        <v>10852346005549</v>
      </c>
      <c r="H14" s="23">
        <v>1.77</v>
      </c>
      <c r="I14" s="70">
        <f t="shared" si="0"/>
        <v>127.44</v>
      </c>
      <c r="J14" s="66">
        <v>2.99</v>
      </c>
      <c r="K14" s="74" t="s">
        <v>116</v>
      </c>
      <c r="L14" s="66">
        <v>29.99</v>
      </c>
    </row>
    <row r="15" spans="1:17" ht="13.65" customHeight="1" x14ac:dyDescent="0.2">
      <c r="A15" s="1"/>
      <c r="B15" s="27">
        <v>50561</v>
      </c>
      <c r="C15" s="26" t="s">
        <v>29</v>
      </c>
      <c r="D15" s="26"/>
      <c r="E15" s="28">
        <v>852346005962</v>
      </c>
      <c r="F15" s="28">
        <v>852346005979</v>
      </c>
      <c r="G15" s="28">
        <v>10852346005976</v>
      </c>
      <c r="H15" s="23">
        <v>1.77</v>
      </c>
      <c r="I15" s="70">
        <f t="shared" si="0"/>
        <v>127.44</v>
      </c>
      <c r="J15" s="66">
        <v>2.99</v>
      </c>
      <c r="K15" s="74" t="s">
        <v>116</v>
      </c>
      <c r="L15" s="66">
        <v>29.99</v>
      </c>
    </row>
    <row r="16" spans="1:17" ht="13.65" customHeight="1" x14ac:dyDescent="0.2">
      <c r="A16" s="1"/>
      <c r="B16" s="27">
        <v>50563</v>
      </c>
      <c r="C16" s="26" t="s">
        <v>33</v>
      </c>
      <c r="D16" s="26"/>
      <c r="E16" s="28" t="s">
        <v>34</v>
      </c>
      <c r="F16" s="28" t="s">
        <v>35</v>
      </c>
      <c r="G16" s="28" t="s">
        <v>36</v>
      </c>
      <c r="H16" s="23">
        <v>1.77</v>
      </c>
      <c r="I16" s="70">
        <f t="shared" si="0"/>
        <v>127.44</v>
      </c>
      <c r="J16" s="66">
        <v>2.99</v>
      </c>
      <c r="K16" s="74" t="s">
        <v>116</v>
      </c>
      <c r="L16" s="66">
        <v>29.99</v>
      </c>
    </row>
    <row r="17" spans="1:17" ht="13.65" customHeight="1" x14ac:dyDescent="0.2">
      <c r="A17" s="1"/>
      <c r="B17" s="27">
        <v>50564</v>
      </c>
      <c r="C17" s="26" t="s">
        <v>37</v>
      </c>
      <c r="D17" s="26"/>
      <c r="E17" s="28" t="s">
        <v>38</v>
      </c>
      <c r="F17" s="28" t="s">
        <v>39</v>
      </c>
      <c r="G17" s="28" t="s">
        <v>40</v>
      </c>
      <c r="H17" s="23">
        <v>1.77</v>
      </c>
      <c r="I17" s="70">
        <f t="shared" si="0"/>
        <v>127.44</v>
      </c>
      <c r="J17" s="66">
        <v>2.99</v>
      </c>
      <c r="K17" s="74" t="s">
        <v>116</v>
      </c>
      <c r="L17" s="66">
        <v>29.99</v>
      </c>
    </row>
    <row r="18" spans="1:17" s="17" customFormat="1" ht="15" x14ac:dyDescent="0.25">
      <c r="A18" s="1"/>
      <c r="B18" s="81" t="s">
        <v>77</v>
      </c>
      <c r="C18" s="82"/>
      <c r="D18" s="82"/>
      <c r="E18" s="29"/>
      <c r="F18" s="29"/>
      <c r="G18" s="29"/>
      <c r="H18" s="36"/>
      <c r="I18" s="65"/>
      <c r="J18" s="65"/>
      <c r="K18" s="65"/>
      <c r="L18" s="65"/>
      <c r="M18" s="16"/>
      <c r="N18" s="16"/>
      <c r="O18" s="16"/>
      <c r="P18" s="16"/>
      <c r="Q18" s="16"/>
    </row>
    <row r="19" spans="1:17" ht="13.65" customHeight="1" x14ac:dyDescent="0.2">
      <c r="A19" s="1"/>
      <c r="B19" s="25">
        <v>50603</v>
      </c>
      <c r="C19" s="26" t="s">
        <v>41</v>
      </c>
      <c r="D19" s="26"/>
      <c r="E19" s="28" t="s">
        <v>23</v>
      </c>
      <c r="F19" s="34"/>
      <c r="G19" s="35">
        <v>10852346005150</v>
      </c>
      <c r="H19" s="23">
        <v>6.64</v>
      </c>
      <c r="I19" s="70">
        <f t="shared" ref="I19:I21" si="1">H19*6</f>
        <v>39.839999999999996</v>
      </c>
      <c r="J19" s="66">
        <v>10.99</v>
      </c>
      <c r="K19" s="66">
        <v>9.99</v>
      </c>
      <c r="L19" s="66" t="s">
        <v>113</v>
      </c>
    </row>
    <row r="20" spans="1:17" ht="13.65" customHeight="1" x14ac:dyDescent="0.2">
      <c r="A20" s="1"/>
      <c r="B20" s="25">
        <v>50654</v>
      </c>
      <c r="C20" s="26" t="s">
        <v>42</v>
      </c>
      <c r="D20" s="26"/>
      <c r="E20" s="28" t="s">
        <v>43</v>
      </c>
      <c r="F20" s="34"/>
      <c r="G20" s="35">
        <v>10852346005310</v>
      </c>
      <c r="H20" s="23">
        <v>6.64</v>
      </c>
      <c r="I20" s="70">
        <f t="shared" si="1"/>
        <v>39.839999999999996</v>
      </c>
      <c r="J20" s="66">
        <v>10.99</v>
      </c>
      <c r="K20" s="66">
        <v>9.99</v>
      </c>
      <c r="L20" s="66" t="s">
        <v>113</v>
      </c>
    </row>
    <row r="21" spans="1:17" ht="13.65" customHeight="1" x14ac:dyDescent="0.2">
      <c r="A21" s="1"/>
      <c r="B21" s="30">
        <v>50661</v>
      </c>
      <c r="C21" s="31" t="s">
        <v>44</v>
      </c>
      <c r="D21" s="31"/>
      <c r="E21" s="32">
        <v>852346005597</v>
      </c>
      <c r="F21" s="33"/>
      <c r="G21" s="32">
        <v>10852346005594</v>
      </c>
      <c r="H21" s="23">
        <v>6.64</v>
      </c>
      <c r="I21" s="70">
        <f t="shared" si="1"/>
        <v>39.839999999999996</v>
      </c>
      <c r="J21" s="66">
        <v>10.99</v>
      </c>
      <c r="K21" s="66">
        <v>9.99</v>
      </c>
      <c r="L21" s="66" t="s">
        <v>113</v>
      </c>
    </row>
    <row r="22" spans="1:17" s="54" customFormat="1" ht="15" x14ac:dyDescent="0.25">
      <c r="A22" s="79" t="s">
        <v>78</v>
      </c>
      <c r="B22" s="80"/>
      <c r="C22" s="80"/>
      <c r="D22" s="80"/>
      <c r="E22" s="53"/>
      <c r="F22" s="53"/>
      <c r="G22" s="53"/>
      <c r="H22" s="53"/>
      <c r="I22" s="64"/>
      <c r="J22" s="64"/>
      <c r="K22" s="64"/>
      <c r="L22" s="64"/>
    </row>
    <row r="23" spans="1:17" s="17" customFormat="1" ht="15" x14ac:dyDescent="0.25">
      <c r="A23" s="1"/>
      <c r="B23" s="87" t="s">
        <v>76</v>
      </c>
      <c r="C23" s="88"/>
      <c r="D23" s="88"/>
      <c r="E23" s="15"/>
      <c r="F23" s="15"/>
      <c r="G23" s="36"/>
      <c r="H23" s="36"/>
      <c r="I23" s="65"/>
      <c r="J23" s="65"/>
      <c r="K23" s="65"/>
      <c r="L23" s="65"/>
      <c r="M23" s="16"/>
      <c r="N23" s="16"/>
      <c r="O23" s="16"/>
      <c r="P23" s="16"/>
      <c r="Q23" s="16"/>
    </row>
    <row r="24" spans="1:17" ht="13.65" customHeight="1" x14ac:dyDescent="0.2">
      <c r="A24" s="1"/>
      <c r="B24" s="27">
        <v>50558</v>
      </c>
      <c r="C24" s="26" t="s">
        <v>98</v>
      </c>
      <c r="D24" s="26"/>
      <c r="E24" s="28" t="s">
        <v>26</v>
      </c>
      <c r="F24" s="28" t="s">
        <v>27</v>
      </c>
      <c r="G24" s="28" t="s">
        <v>28</v>
      </c>
      <c r="H24" s="23">
        <v>1.77</v>
      </c>
      <c r="I24" s="70">
        <f t="shared" ref="I24:I32" si="2">H24*72</f>
        <v>127.44</v>
      </c>
      <c r="J24" s="66">
        <v>2.99</v>
      </c>
      <c r="K24" s="74" t="s">
        <v>116</v>
      </c>
      <c r="L24" s="66">
        <v>29.99</v>
      </c>
    </row>
    <row r="25" spans="1:17" ht="13.65" customHeight="1" x14ac:dyDescent="0.2">
      <c r="A25" s="1"/>
      <c r="B25" s="27">
        <v>50560</v>
      </c>
      <c r="C25" s="26" t="s">
        <v>72</v>
      </c>
      <c r="D25" s="26"/>
      <c r="E25" s="28">
        <v>852346005351</v>
      </c>
      <c r="F25" s="28">
        <v>852346005993</v>
      </c>
      <c r="G25" s="28">
        <v>10852346005990</v>
      </c>
      <c r="H25" s="23">
        <v>1.77</v>
      </c>
      <c r="I25" s="70">
        <f t="shared" si="2"/>
        <v>127.44</v>
      </c>
      <c r="J25" s="66">
        <v>2.99</v>
      </c>
      <c r="K25" s="74" t="s">
        <v>116</v>
      </c>
      <c r="L25" s="66">
        <v>29.99</v>
      </c>
    </row>
    <row r="26" spans="1:17" ht="13.65" customHeight="1" x14ac:dyDescent="0.2">
      <c r="A26" s="1"/>
      <c r="B26" s="27">
        <v>50562</v>
      </c>
      <c r="C26" s="26" t="s">
        <v>107</v>
      </c>
      <c r="D26" s="26"/>
      <c r="E26" s="28" t="s">
        <v>30</v>
      </c>
      <c r="F26" s="28" t="s">
        <v>31</v>
      </c>
      <c r="G26" s="28" t="s">
        <v>32</v>
      </c>
      <c r="H26" s="23">
        <v>1.77</v>
      </c>
      <c r="I26" s="70">
        <f t="shared" si="2"/>
        <v>127.44</v>
      </c>
      <c r="J26" s="66">
        <v>2.99</v>
      </c>
      <c r="K26" s="74" t="s">
        <v>116</v>
      </c>
      <c r="L26" s="66">
        <v>29.99</v>
      </c>
    </row>
    <row r="27" spans="1:17" ht="13.65" customHeight="1" x14ac:dyDescent="0.2">
      <c r="A27" s="1"/>
      <c r="B27" s="27">
        <v>50566</v>
      </c>
      <c r="C27" s="26" t="s">
        <v>73</v>
      </c>
      <c r="D27" s="26"/>
      <c r="E27" s="28">
        <v>810039120668</v>
      </c>
      <c r="F27" s="28">
        <v>810039120569</v>
      </c>
      <c r="G27" s="28">
        <v>10810039120566</v>
      </c>
      <c r="H27" s="23">
        <v>1.77</v>
      </c>
      <c r="I27" s="70">
        <f t="shared" si="2"/>
        <v>127.44</v>
      </c>
      <c r="J27" s="66">
        <v>2.99</v>
      </c>
      <c r="K27" s="74" t="s">
        <v>116</v>
      </c>
      <c r="L27" s="66">
        <v>29.99</v>
      </c>
    </row>
    <row r="28" spans="1:17" ht="13.65" customHeight="1" x14ac:dyDescent="0.2">
      <c r="A28" s="1"/>
      <c r="B28" s="27">
        <v>50567</v>
      </c>
      <c r="C28" s="26" t="s">
        <v>85</v>
      </c>
      <c r="D28" s="26"/>
      <c r="E28" s="28" t="s">
        <v>86</v>
      </c>
      <c r="F28" s="28" t="s">
        <v>87</v>
      </c>
      <c r="G28" s="28" t="s">
        <v>88</v>
      </c>
      <c r="H28" s="23">
        <v>1.77</v>
      </c>
      <c r="I28" s="70">
        <f t="shared" si="2"/>
        <v>127.44</v>
      </c>
      <c r="J28" s="66">
        <v>2.99</v>
      </c>
      <c r="K28" s="74" t="s">
        <v>116</v>
      </c>
      <c r="L28" s="66">
        <v>29.99</v>
      </c>
    </row>
    <row r="29" spans="1:17" ht="13.65" customHeight="1" x14ac:dyDescent="0.2">
      <c r="A29" s="1"/>
      <c r="B29" s="27">
        <v>50568</v>
      </c>
      <c r="C29" s="26" t="s">
        <v>89</v>
      </c>
      <c r="D29" s="26"/>
      <c r="E29" s="28" t="s">
        <v>90</v>
      </c>
      <c r="F29" s="28" t="s">
        <v>91</v>
      </c>
      <c r="G29" s="28" t="s">
        <v>92</v>
      </c>
      <c r="H29" s="23">
        <v>1.77</v>
      </c>
      <c r="I29" s="70">
        <f t="shared" si="2"/>
        <v>127.44</v>
      </c>
      <c r="J29" s="66">
        <v>2.99</v>
      </c>
      <c r="K29" s="74" t="s">
        <v>116</v>
      </c>
      <c r="L29" s="66">
        <v>29.99</v>
      </c>
    </row>
    <row r="30" spans="1:17" ht="13.65" customHeight="1" x14ac:dyDescent="0.2">
      <c r="A30" s="1"/>
      <c r="B30" s="27">
        <v>50571</v>
      </c>
      <c r="C30" s="26" t="s">
        <v>93</v>
      </c>
      <c r="D30" s="26"/>
      <c r="E30" s="28">
        <v>810039120712</v>
      </c>
      <c r="F30" s="28">
        <v>810039121719</v>
      </c>
      <c r="G30" s="28">
        <v>10810039121716</v>
      </c>
      <c r="H30" s="23">
        <v>1.77</v>
      </c>
      <c r="I30" s="70">
        <f t="shared" si="2"/>
        <v>127.44</v>
      </c>
      <c r="J30" s="66">
        <v>2.99</v>
      </c>
      <c r="K30" s="74" t="s">
        <v>116</v>
      </c>
      <c r="L30" s="66">
        <v>29.99</v>
      </c>
    </row>
    <row r="31" spans="1:17" ht="13.65" customHeight="1" x14ac:dyDescent="0.2">
      <c r="A31" s="1"/>
      <c r="B31" s="27">
        <v>50572</v>
      </c>
      <c r="C31" s="26" t="s">
        <v>79</v>
      </c>
      <c r="D31" s="26"/>
      <c r="E31" s="28">
        <v>810039120729</v>
      </c>
      <c r="F31" s="28">
        <v>810039121726</v>
      </c>
      <c r="G31" s="28">
        <v>10810039121723</v>
      </c>
      <c r="H31" s="23">
        <v>1.77</v>
      </c>
      <c r="I31" s="70">
        <f t="shared" si="2"/>
        <v>127.44</v>
      </c>
      <c r="J31" s="66">
        <v>2.99</v>
      </c>
      <c r="K31" s="74" t="s">
        <v>116</v>
      </c>
      <c r="L31" s="66">
        <v>29.99</v>
      </c>
    </row>
    <row r="32" spans="1:17" ht="13.65" customHeight="1" x14ac:dyDescent="0.2">
      <c r="A32" s="1"/>
      <c r="B32" s="27">
        <v>50573</v>
      </c>
      <c r="C32" s="26" t="s">
        <v>94</v>
      </c>
      <c r="D32" s="26"/>
      <c r="E32" s="28" t="s">
        <v>95</v>
      </c>
      <c r="F32" s="28" t="s">
        <v>96</v>
      </c>
      <c r="G32" s="28" t="s">
        <v>97</v>
      </c>
      <c r="H32" s="23">
        <v>1.77</v>
      </c>
      <c r="I32" s="70">
        <f t="shared" si="2"/>
        <v>127.44</v>
      </c>
      <c r="J32" s="66">
        <v>2.99</v>
      </c>
      <c r="K32" s="74" t="s">
        <v>116</v>
      </c>
      <c r="L32" s="66">
        <v>29.99</v>
      </c>
    </row>
    <row r="33" spans="1:17" s="17" customFormat="1" ht="15" x14ac:dyDescent="0.25">
      <c r="A33" s="1"/>
      <c r="B33" s="81" t="s">
        <v>77</v>
      </c>
      <c r="C33" s="82"/>
      <c r="D33" s="82"/>
      <c r="E33" s="29"/>
      <c r="F33" s="29"/>
      <c r="G33" s="29"/>
      <c r="H33" s="36"/>
      <c r="I33" s="65"/>
      <c r="J33" s="65"/>
      <c r="K33" s="65"/>
      <c r="L33" s="65"/>
      <c r="M33" s="16"/>
      <c r="N33" s="16"/>
      <c r="O33" s="16"/>
      <c r="P33" s="16"/>
      <c r="Q33" s="16"/>
    </row>
    <row r="34" spans="1:17" ht="13.65" customHeight="1" x14ac:dyDescent="0.2">
      <c r="A34" s="1"/>
      <c r="B34" s="25">
        <v>50660</v>
      </c>
      <c r="C34" s="26" t="s">
        <v>74</v>
      </c>
      <c r="D34" s="26"/>
      <c r="E34" s="28">
        <v>852346005580</v>
      </c>
      <c r="F34" s="34"/>
      <c r="G34" s="35">
        <v>10852346005587</v>
      </c>
      <c r="H34" s="23">
        <v>6.64</v>
      </c>
      <c r="I34" s="70">
        <f t="shared" ref="I34:I36" si="3">H34*6</f>
        <v>39.839999999999996</v>
      </c>
      <c r="J34" s="66">
        <v>10.99</v>
      </c>
      <c r="K34" s="66">
        <v>9.99</v>
      </c>
      <c r="L34" s="66" t="s">
        <v>113</v>
      </c>
    </row>
    <row r="35" spans="1:17" ht="13.65" customHeight="1" x14ac:dyDescent="0.2">
      <c r="A35" s="1"/>
      <c r="B35" s="25" t="s">
        <v>99</v>
      </c>
      <c r="C35" s="26" t="s">
        <v>100</v>
      </c>
      <c r="D35" s="26"/>
      <c r="E35" s="28" t="s">
        <v>101</v>
      </c>
      <c r="F35" s="34"/>
      <c r="G35" s="35" t="s">
        <v>102</v>
      </c>
      <c r="H35" s="23">
        <v>6.64</v>
      </c>
      <c r="I35" s="70">
        <f t="shared" si="3"/>
        <v>39.839999999999996</v>
      </c>
      <c r="J35" s="66">
        <v>10.99</v>
      </c>
      <c r="K35" s="66">
        <v>9.99</v>
      </c>
      <c r="L35" s="66" t="s">
        <v>113</v>
      </c>
    </row>
    <row r="36" spans="1:17" ht="13.65" customHeight="1" x14ac:dyDescent="0.2">
      <c r="A36" s="1"/>
      <c r="B36" s="25">
        <v>50666</v>
      </c>
      <c r="C36" s="26" t="s">
        <v>75</v>
      </c>
      <c r="D36" s="26"/>
      <c r="E36" s="28">
        <v>810039120842</v>
      </c>
      <c r="F36" s="34"/>
      <c r="G36" s="35">
        <v>10810039120849</v>
      </c>
      <c r="H36" s="23">
        <v>6.64</v>
      </c>
      <c r="I36" s="70">
        <f t="shared" si="3"/>
        <v>39.839999999999996</v>
      </c>
      <c r="J36" s="66">
        <v>10.99</v>
      </c>
      <c r="K36" s="66">
        <v>9.99</v>
      </c>
      <c r="L36" s="66" t="s">
        <v>113</v>
      </c>
    </row>
    <row r="37" spans="1:17" s="54" customFormat="1" ht="15" customHeight="1" x14ac:dyDescent="0.25">
      <c r="A37" s="79" t="s">
        <v>45</v>
      </c>
      <c r="B37" s="80"/>
      <c r="C37" s="80"/>
      <c r="D37" s="80"/>
      <c r="E37" s="52"/>
      <c r="F37" s="52"/>
      <c r="G37" s="52"/>
      <c r="H37" s="53"/>
      <c r="I37" s="64"/>
      <c r="J37" s="64"/>
      <c r="K37" s="64"/>
      <c r="L37" s="64"/>
    </row>
    <row r="38" spans="1:17" s="17" customFormat="1" ht="15" customHeight="1" x14ac:dyDescent="0.25">
      <c r="A38" s="1"/>
      <c r="B38" s="81" t="s">
        <v>45</v>
      </c>
      <c r="C38" s="82"/>
      <c r="D38" s="82"/>
      <c r="E38" s="29"/>
      <c r="F38" s="29"/>
      <c r="G38" s="29"/>
      <c r="H38" s="36"/>
      <c r="I38" s="65"/>
      <c r="J38" s="65"/>
      <c r="K38" s="65"/>
      <c r="L38" s="65"/>
      <c r="M38" s="16"/>
      <c r="N38" s="16"/>
      <c r="O38" s="16"/>
      <c r="P38" s="16"/>
      <c r="Q38" s="16"/>
    </row>
    <row r="39" spans="1:17" ht="13.65" customHeight="1" x14ac:dyDescent="0.2">
      <c r="A39" s="1"/>
      <c r="B39" s="25">
        <v>45560</v>
      </c>
      <c r="C39" s="37" t="s">
        <v>109</v>
      </c>
      <c r="D39" s="26"/>
      <c r="E39" s="34"/>
      <c r="F39" s="34"/>
      <c r="G39" s="35" t="s">
        <v>108</v>
      </c>
      <c r="H39" s="38"/>
      <c r="I39" s="71">
        <f>H10*24</f>
        <v>42.480000000000004</v>
      </c>
      <c r="J39" s="67"/>
      <c r="K39" s="67"/>
      <c r="L39" s="67"/>
    </row>
    <row r="40" spans="1:17" ht="13.65" customHeight="1" x14ac:dyDescent="0.2">
      <c r="A40" s="1"/>
      <c r="B40" s="25">
        <v>45580</v>
      </c>
      <c r="C40" s="37" t="s">
        <v>103</v>
      </c>
      <c r="D40" s="26"/>
      <c r="E40" s="34"/>
      <c r="F40" s="34"/>
      <c r="G40" s="35" t="s">
        <v>104</v>
      </c>
      <c r="H40" s="38"/>
      <c r="I40" s="71">
        <f>$H$10*72</f>
        <v>127.44</v>
      </c>
      <c r="J40" s="67"/>
      <c r="K40" s="67"/>
      <c r="L40" s="67"/>
    </row>
    <row r="41" spans="1:17" ht="13.65" customHeight="1" x14ac:dyDescent="0.2">
      <c r="A41" s="1"/>
      <c r="B41" s="25">
        <v>45583</v>
      </c>
      <c r="C41" s="37" t="s">
        <v>46</v>
      </c>
      <c r="D41" s="26"/>
      <c r="E41" s="34"/>
      <c r="F41" s="34"/>
      <c r="G41" s="35" t="s">
        <v>47</v>
      </c>
      <c r="H41" s="38"/>
      <c r="I41" s="71">
        <f>$H$10*72</f>
        <v>127.44</v>
      </c>
      <c r="J41" s="67"/>
      <c r="K41" s="67"/>
      <c r="L41" s="67"/>
    </row>
    <row r="42" spans="1:17" ht="13.65" customHeight="1" x14ac:dyDescent="0.2">
      <c r="A42" s="1"/>
      <c r="B42" s="25">
        <v>45584</v>
      </c>
      <c r="C42" s="37" t="s">
        <v>48</v>
      </c>
      <c r="D42" s="26"/>
      <c r="E42" s="34"/>
      <c r="F42" s="34"/>
      <c r="G42" s="35" t="s">
        <v>49</v>
      </c>
      <c r="H42" s="38"/>
      <c r="I42" s="71">
        <f>$H$10*72</f>
        <v>127.44</v>
      </c>
      <c r="J42" s="67"/>
      <c r="K42" s="67"/>
      <c r="L42" s="67"/>
    </row>
    <row r="43" spans="1:17" ht="13.65" customHeight="1" x14ac:dyDescent="0.2">
      <c r="A43" s="1"/>
      <c r="B43" s="25">
        <v>45585</v>
      </c>
      <c r="C43" s="37" t="s">
        <v>50</v>
      </c>
      <c r="D43" s="26"/>
      <c r="E43" s="34"/>
      <c r="F43" s="34"/>
      <c r="G43" s="35" t="s">
        <v>51</v>
      </c>
      <c r="H43" s="38"/>
      <c r="I43" s="71">
        <f>$H$10*72</f>
        <v>127.44</v>
      </c>
      <c r="J43" s="67"/>
      <c r="K43" s="67"/>
      <c r="L43" s="67"/>
    </row>
    <row r="44" spans="1:17" s="1" customFormat="1" ht="13.65" customHeight="1" x14ac:dyDescent="0.2">
      <c r="B44" s="39">
        <v>45588</v>
      </c>
      <c r="C44" s="40" t="s">
        <v>52</v>
      </c>
      <c r="D44" s="41"/>
      <c r="E44" s="42"/>
      <c r="F44" s="42"/>
      <c r="G44" s="43" t="s">
        <v>53</v>
      </c>
      <c r="H44" s="44"/>
      <c r="I44" s="72">
        <f>$H$19*18</f>
        <v>119.52</v>
      </c>
      <c r="J44" s="68"/>
      <c r="K44" s="68"/>
      <c r="L44" s="68"/>
    </row>
    <row r="45" spans="1:17" s="1" customFormat="1" ht="13.65" customHeight="1" x14ac:dyDescent="0.2">
      <c r="B45" s="39">
        <v>45578</v>
      </c>
      <c r="C45" s="40" t="s">
        <v>54</v>
      </c>
      <c r="D45" s="41"/>
      <c r="E45" s="42"/>
      <c r="F45" s="42"/>
      <c r="G45" s="43" t="s">
        <v>55</v>
      </c>
      <c r="H45" s="44"/>
      <c r="I45" s="72">
        <f>$H$19*18</f>
        <v>119.52</v>
      </c>
      <c r="J45" s="68"/>
      <c r="K45" s="68"/>
      <c r="L45" s="68"/>
    </row>
    <row r="46" spans="1:17" s="1" customFormat="1" ht="13.65" customHeight="1" x14ac:dyDescent="0.2">
      <c r="B46" s="39">
        <v>45579</v>
      </c>
      <c r="C46" s="40" t="s">
        <v>105</v>
      </c>
      <c r="D46" s="41"/>
      <c r="E46" s="42"/>
      <c r="F46" s="42"/>
      <c r="G46" s="43" t="s">
        <v>106</v>
      </c>
      <c r="H46" s="44"/>
      <c r="I46" s="72">
        <f>$H$19*18</f>
        <v>119.52</v>
      </c>
      <c r="J46" s="68"/>
      <c r="K46" s="68"/>
      <c r="L46" s="68"/>
    </row>
    <row r="47" spans="1:17" s="1" customFormat="1" ht="13.65" customHeight="1" x14ac:dyDescent="0.2">
      <c r="B47" s="39">
        <v>45589</v>
      </c>
      <c r="C47" s="40" t="s">
        <v>56</v>
      </c>
      <c r="D47" s="41"/>
      <c r="E47" s="42"/>
      <c r="F47" s="42"/>
      <c r="G47" s="43" t="s">
        <v>57</v>
      </c>
      <c r="H47" s="44"/>
      <c r="I47" s="71">
        <f>$H$10*48</f>
        <v>84.960000000000008</v>
      </c>
      <c r="J47" s="68"/>
      <c r="K47" s="68"/>
      <c r="L47" s="68"/>
    </row>
    <row r="48" spans="1:17" s="1" customFormat="1" ht="13.65" customHeight="1" thickBot="1" x14ac:dyDescent="0.25">
      <c r="B48" s="45">
        <v>45591</v>
      </c>
      <c r="C48" s="46" t="s">
        <v>58</v>
      </c>
      <c r="D48" s="46"/>
      <c r="E48" s="47"/>
      <c r="F48" s="47"/>
      <c r="G48" s="48" t="s">
        <v>59</v>
      </c>
      <c r="H48" s="49"/>
      <c r="I48" s="73">
        <f>$H$10*48</f>
        <v>84.960000000000008</v>
      </c>
      <c r="J48" s="69"/>
      <c r="K48" s="69"/>
      <c r="L48" s="69"/>
    </row>
    <row r="49" spans="1:17" s="54" customFormat="1" ht="15" customHeight="1" x14ac:dyDescent="0.25">
      <c r="A49" s="79" t="s">
        <v>117</v>
      </c>
      <c r="B49" s="80"/>
      <c r="C49" s="80"/>
      <c r="D49" s="80"/>
      <c r="E49" s="52"/>
      <c r="F49" s="52"/>
      <c r="G49" s="52"/>
      <c r="H49" s="53"/>
      <c r="I49" s="64"/>
      <c r="J49" s="64"/>
      <c r="K49" s="64"/>
      <c r="L49" s="64"/>
    </row>
    <row r="50" spans="1:17" s="17" customFormat="1" ht="15" customHeight="1" x14ac:dyDescent="0.25">
      <c r="A50" s="1"/>
      <c r="B50" s="81" t="s">
        <v>118</v>
      </c>
      <c r="C50" s="82"/>
      <c r="D50" s="82"/>
      <c r="E50" s="29"/>
      <c r="F50" s="29"/>
      <c r="G50" s="29"/>
      <c r="H50" s="36"/>
      <c r="I50" s="65"/>
      <c r="J50" s="65"/>
      <c r="K50" s="65"/>
      <c r="L50" s="65"/>
      <c r="M50" s="16"/>
      <c r="N50" s="16"/>
      <c r="O50" s="16"/>
      <c r="P50" s="16"/>
      <c r="Q50" s="16"/>
    </row>
    <row r="51" spans="1:17" ht="13.65" customHeight="1" x14ac:dyDescent="0.2">
      <c r="A51" s="1"/>
      <c r="B51" s="27">
        <v>50565</v>
      </c>
      <c r="C51" s="26" t="s">
        <v>119</v>
      </c>
      <c r="D51" s="26"/>
      <c r="E51" s="28" t="s">
        <v>120</v>
      </c>
      <c r="F51" s="28" t="s">
        <v>121</v>
      </c>
      <c r="G51" s="28" t="s">
        <v>122</v>
      </c>
      <c r="H51" s="23">
        <v>1.77</v>
      </c>
      <c r="I51" s="70">
        <f t="shared" ref="I51:I52" si="4">H51*72</f>
        <v>127.44</v>
      </c>
      <c r="J51" s="66">
        <v>2.99</v>
      </c>
      <c r="K51" s="74" t="s">
        <v>116</v>
      </c>
      <c r="L51" s="66">
        <v>29.99</v>
      </c>
    </row>
    <row r="52" spans="1:17" ht="13.65" customHeight="1" x14ac:dyDescent="0.2">
      <c r="A52" s="1"/>
      <c r="B52" s="27">
        <v>50569</v>
      </c>
      <c r="C52" s="26" t="s">
        <v>123</v>
      </c>
      <c r="D52" s="26"/>
      <c r="E52" s="28" t="s">
        <v>124</v>
      </c>
      <c r="F52" s="28" t="s">
        <v>125</v>
      </c>
      <c r="G52" s="28" t="s">
        <v>126</v>
      </c>
      <c r="H52" s="23">
        <v>1.77</v>
      </c>
      <c r="I52" s="70">
        <f t="shared" si="4"/>
        <v>127.44</v>
      </c>
      <c r="J52" s="66">
        <v>2.99</v>
      </c>
      <c r="K52" s="74" t="s">
        <v>116</v>
      </c>
      <c r="L52" s="66">
        <v>29.99</v>
      </c>
    </row>
    <row r="53" spans="1:17" ht="13.65" customHeight="1" x14ac:dyDescent="0.2">
      <c r="A53" s="1"/>
      <c r="B53" s="91">
        <v>45586</v>
      </c>
      <c r="C53" s="92" t="s">
        <v>127</v>
      </c>
      <c r="D53" s="93"/>
      <c r="E53" s="94"/>
      <c r="F53" s="95"/>
      <c r="G53" s="96" t="s">
        <v>128</v>
      </c>
      <c r="H53" s="38"/>
      <c r="I53" s="71">
        <f>$H$10*72</f>
        <v>127.44</v>
      </c>
      <c r="J53" s="67"/>
      <c r="K53" s="67"/>
      <c r="L53" s="67"/>
    </row>
    <row r="54" spans="1:17" s="1" customFormat="1" ht="3.75" customHeight="1" x14ac:dyDescent="0.2">
      <c r="E54" s="3"/>
      <c r="F54" s="3"/>
      <c r="G54" s="3"/>
      <c r="H54" s="3"/>
      <c r="I54" s="3"/>
      <c r="J54" s="3"/>
      <c r="K54" s="3"/>
      <c r="L54" s="3"/>
    </row>
    <row r="55" spans="1:17" s="51" customFormat="1" ht="13.2" x14ac:dyDescent="0.25">
      <c r="B55" s="55" t="s">
        <v>60</v>
      </c>
      <c r="C55" s="3"/>
      <c r="D55" s="56" t="s">
        <v>67</v>
      </c>
      <c r="E55" s="1"/>
      <c r="F55" s="1"/>
      <c r="H55" s="55" t="s">
        <v>61</v>
      </c>
      <c r="J55" s="1"/>
      <c r="K55" s="1"/>
      <c r="L55" s="1"/>
    </row>
    <row r="56" spans="1:17" s="51" customFormat="1" ht="13.2" x14ac:dyDescent="0.2">
      <c r="B56" s="57" t="s">
        <v>63</v>
      </c>
      <c r="C56" s="3"/>
      <c r="D56" s="57" t="s">
        <v>69</v>
      </c>
      <c r="E56" s="1"/>
      <c r="F56" s="1"/>
      <c r="H56" s="57" t="s">
        <v>64</v>
      </c>
      <c r="J56" s="1"/>
      <c r="K56" s="1"/>
      <c r="L56" s="1"/>
    </row>
    <row r="57" spans="1:17" s="51" customFormat="1" ht="13.2" x14ac:dyDescent="0.2">
      <c r="B57" s="57" t="s">
        <v>65</v>
      </c>
      <c r="C57" s="3"/>
      <c r="D57" s="57" t="s">
        <v>71</v>
      </c>
      <c r="E57" s="1"/>
      <c r="F57" s="1"/>
      <c r="H57" s="57" t="s">
        <v>66</v>
      </c>
      <c r="J57" s="1"/>
      <c r="K57" s="1"/>
      <c r="L57" s="1"/>
    </row>
    <row r="58" spans="1:17" s="51" customFormat="1" ht="13.2" x14ac:dyDescent="0.2">
      <c r="B58" s="1"/>
      <c r="C58" s="3"/>
      <c r="D58" s="57"/>
      <c r="E58" s="1"/>
      <c r="F58" s="1"/>
      <c r="H58" s="57" t="s">
        <v>68</v>
      </c>
      <c r="J58" s="1"/>
      <c r="K58" s="1"/>
      <c r="L58" s="1"/>
    </row>
    <row r="59" spans="1:17" s="51" customFormat="1" ht="13.2" x14ac:dyDescent="0.25">
      <c r="B59" s="58" t="s">
        <v>62</v>
      </c>
      <c r="C59" s="1"/>
      <c r="D59" s="59" t="s">
        <v>83</v>
      </c>
      <c r="E59" s="60"/>
      <c r="F59" s="60"/>
      <c r="H59" s="57" t="s">
        <v>70</v>
      </c>
      <c r="J59" s="1"/>
      <c r="K59" s="1"/>
      <c r="L59" s="1"/>
    </row>
    <row r="60" spans="1:17" s="51" customFormat="1" ht="13.2" x14ac:dyDescent="0.2">
      <c r="B60" s="1"/>
      <c r="C60" s="1"/>
      <c r="D60" s="57" t="s">
        <v>84</v>
      </c>
      <c r="E60" s="1"/>
      <c r="F60" s="1"/>
      <c r="H60" s="57" t="s">
        <v>110</v>
      </c>
      <c r="J60" s="1"/>
      <c r="K60" s="1"/>
      <c r="L60" s="1"/>
    </row>
    <row r="61" spans="1:17" s="1" customFormat="1" ht="13.2" x14ac:dyDescent="0.25">
      <c r="B61" s="61"/>
      <c r="E61" s="62"/>
      <c r="H61" s="57" t="s">
        <v>111</v>
      </c>
      <c r="I61" s="3"/>
      <c r="J61" s="3"/>
      <c r="K61" s="3"/>
      <c r="L61" s="3"/>
    </row>
  </sheetData>
  <sheetProtection formatCells="0" formatColumns="0" formatRows="0" insertColumns="0" insertRows="0" insertHyperlinks="0" deleteColumns="0" deleteRows="0" pivotTables="0"/>
  <mergeCells count="15">
    <mergeCell ref="A49:D49"/>
    <mergeCell ref="B50:D50"/>
    <mergeCell ref="L5:L6"/>
    <mergeCell ref="H5:I5"/>
    <mergeCell ref="A37:D37"/>
    <mergeCell ref="B38:D38"/>
    <mergeCell ref="H6:I6"/>
    <mergeCell ref="C7:D7"/>
    <mergeCell ref="B9:D9"/>
    <mergeCell ref="B18:D18"/>
    <mergeCell ref="A8:D8"/>
    <mergeCell ref="B23:D23"/>
    <mergeCell ref="B33:D33"/>
    <mergeCell ref="A22:D22"/>
    <mergeCell ref="J5:K6"/>
  </mergeCells>
  <printOptions horizontalCentered="1" verticalCentered="1"/>
  <pageMargins left="0.05" right="0.05" top="0.1" bottom="0.1" header="0" footer="0"/>
  <pageSetup scale="71" orientation="landscape" r:id="rId1"/>
  <colBreaks count="1" manualBreakCount="1">
    <brk id="11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Price List (Delivered)</vt:lpstr>
      <vt:lpstr>'Customer Price List (Delivered)'!Print_Area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Bryanne Cypr Mocombe</dc:creator>
  <cp:lastModifiedBy>cyndybruce@gmail.com</cp:lastModifiedBy>
  <dcterms:created xsi:type="dcterms:W3CDTF">2021-03-05T18:28:49Z</dcterms:created>
  <dcterms:modified xsi:type="dcterms:W3CDTF">2022-10-06T15:55:16Z</dcterms:modified>
</cp:coreProperties>
</file>